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5480" windowHeight="9210"/>
  </bookViews>
  <sheets>
    <sheet name="Crew Schedule" sheetId="1" r:id="rId1"/>
  </sheets>
  <definedNames>
    <definedName name="Crews_on_flight">'Crew Schedule'!$B$40:$B$51</definedName>
    <definedName name="lssolver_est" localSheetId="0" hidden="1">1</definedName>
    <definedName name="lssolver_itr" localSheetId="0" hidden="1">100</definedName>
    <definedName name="lssolver_neg" localSheetId="0" hidden="1">0</definedName>
    <definedName name="lssolver_piv" localSheetId="0" hidden="1">0.000001</definedName>
    <definedName name="lssolver_pre" localSheetId="0" hidden="1">0.000001</definedName>
    <definedName name="lssolver_red" localSheetId="0" hidden="1">0.000001</definedName>
    <definedName name="lssolver_rep" localSheetId="0" hidden="1">2</definedName>
    <definedName name="lssolver_scl" localSheetId="0" hidden="1">0</definedName>
    <definedName name="lssolver_sho" localSheetId="0" hidden="1">2</definedName>
    <definedName name="lssolver_sol" localSheetId="0" hidden="1">0.0001</definedName>
    <definedName name="lssolver_tim" localSheetId="0" hidden="1">100</definedName>
    <definedName name="lssolver_tol" localSheetId="0" hidden="1">0.05</definedName>
    <definedName name="qpsolver_itr" localSheetId="0" hidden="1">100</definedName>
    <definedName name="qpsolver_lin" localSheetId="0" hidden="1">1</definedName>
    <definedName name="qpsolver_neg" localSheetId="0" hidden="1">0</definedName>
    <definedName name="qpsolver_piv" localSheetId="0" hidden="1">0.000001</definedName>
    <definedName name="qpsolver_pre" localSheetId="0" hidden="1">0.000001</definedName>
    <definedName name="qpsolver_red" localSheetId="0" hidden="1">0.000001</definedName>
    <definedName name="qpsolver_rep" localSheetId="0" hidden="1">2</definedName>
    <definedName name="qpsolver_scl" localSheetId="0" hidden="1">2</definedName>
    <definedName name="qpsolver_sho" localSheetId="0" hidden="1">2</definedName>
    <definedName name="qpsolver_tim" localSheetId="0" hidden="1">100</definedName>
    <definedName name="qpsolver_tol" localSheetId="0" hidden="1">0.05</definedName>
    <definedName name="Rotation_decisions">'Crew Schedule'!$E$22:$E$35</definedName>
    <definedName name="solver_adj" localSheetId="0" hidden="1">'Crew Schedule'!$E$22:$E$35</definedName>
    <definedName name="solver_cvg" localSheetId="0" hidden="1">0.001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'Crew Schedule'!$B$40:$B$51</definedName>
    <definedName name="solver_lhs2" localSheetId="0" hidden="1">'Crew Schedule'!$E$22:$E$35</definedName>
    <definedName name="solver_lhs3" localSheetId="0" hidden="1">'Crew Schedule'!$E$22:$E$35</definedName>
    <definedName name="solver_lhs4" localSheetId="0" hidden="1">'Crew Schedule'!$B$40:$B$51</definedName>
    <definedName name="solver_lin" localSheetId="0" hidden="1">1</definedName>
    <definedName name="solver_mip" localSheetId="0" hidden="1">1000</definedName>
    <definedName name="solver_neg" localSheetId="0" hidden="1">2</definedName>
    <definedName name="solver_nod" localSheetId="0" hidden="1">1000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'Crew Schedule'!$D$36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ed" localSheetId="0" hidden="1">0.000001</definedName>
    <definedName name="solver_rel1" localSheetId="0" hidden="1">2</definedName>
    <definedName name="solver_rel2" localSheetId="0" hidden="1">5</definedName>
    <definedName name="solver_rel3" localSheetId="0" hidden="1">3</definedName>
    <definedName name="solver_rel4" localSheetId="0" hidden="1">2</definedName>
    <definedName name="solver_reo" localSheetId="0" hidden="1">2</definedName>
    <definedName name="solver_rep" localSheetId="0" hidden="1">2</definedName>
    <definedName name="solver_rhs1" localSheetId="0" hidden="1">1</definedName>
    <definedName name="solver_rhs2" localSheetId="0" hidden="1">binary</definedName>
    <definedName name="solver_rhs3" localSheetId="0" hidden="1">0</definedName>
    <definedName name="solver_rhs4" localSheetId="0" hidden="1">1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1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2</definedName>
    <definedName name="solver_ver">1.2</definedName>
    <definedName name="sssolver_drv" localSheetId="0" hidden="1">1</definedName>
    <definedName name="sssolver_est" localSheetId="0" hidden="1">1</definedName>
    <definedName name="sssolver_itr" localSheetId="0" hidden="1">100</definedName>
    <definedName name="sssolver_lin" localSheetId="0" hidden="1">1</definedName>
    <definedName name="sssolver_neg" localSheetId="0" hidden="1">0</definedName>
    <definedName name="sssolver_nwt" localSheetId="0" hidden="1">1</definedName>
    <definedName name="sssolver_pre" localSheetId="0" hidden="1">0.000001</definedName>
    <definedName name="sssolver_rep" localSheetId="0" hidden="1">2</definedName>
    <definedName name="sssolver_scl" localSheetId="0" hidden="1">2</definedName>
    <definedName name="sssolver_sho" localSheetId="0" hidden="1">2</definedName>
    <definedName name="sssolver_tim" localSheetId="0" hidden="1">100</definedName>
    <definedName name="sssolver_tol" localSheetId="0" hidden="1">0.05</definedName>
    <definedName name="Total_cost" localSheetId="0">'Crew Schedule'!$D$36</definedName>
  </definedNames>
  <calcPr calcId="145621"/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B40" i="1"/>
  <c r="B41" i="1"/>
  <c r="B42" i="1"/>
  <c r="B43" i="1"/>
  <c r="B44" i="1"/>
  <c r="B45" i="1"/>
  <c r="B46" i="1"/>
  <c r="B47" i="1"/>
  <c r="B48" i="1"/>
  <c r="B49" i="1"/>
  <c r="B50" i="1"/>
  <c r="B51" i="1"/>
</calcChain>
</file>

<file path=xl/sharedStrings.xml><?xml version="1.0" encoding="utf-8"?>
<sst xmlns="http://schemas.openxmlformats.org/spreadsheetml/2006/main" count="67" uniqueCount="46">
  <si>
    <t>Flight Schedule</t>
  </si>
  <si>
    <t>From</t>
  </si>
  <si>
    <t>To</t>
  </si>
  <si>
    <t>Departure</t>
  </si>
  <si>
    <t>Arrival</t>
  </si>
  <si>
    <t>Salt Lake City</t>
  </si>
  <si>
    <t>Chicago</t>
  </si>
  <si>
    <t/>
  </si>
  <si>
    <t xml:space="preserve">Possible Crew Rotations </t>
  </si>
  <si>
    <t>Flying Hours</t>
  </si>
  <si>
    <t>Other Hours</t>
  </si>
  <si>
    <t>Cost</t>
  </si>
  <si>
    <t>Decision</t>
  </si>
  <si>
    <t>SD+DS</t>
  </si>
  <si>
    <t>SD+(DS)</t>
  </si>
  <si>
    <t>SD+DC+(CS)</t>
  </si>
  <si>
    <t>SC+(CS)</t>
  </si>
  <si>
    <t>SC+CD+(DS)</t>
  </si>
  <si>
    <t>DS+SD</t>
  </si>
  <si>
    <t>DS+(SD)</t>
  </si>
  <si>
    <t>DS+SC+(CD)</t>
  </si>
  <si>
    <t>DC+CS+(SD)</t>
  </si>
  <si>
    <t>DC+CD</t>
  </si>
  <si>
    <t>CS+SD+(DC)</t>
  </si>
  <si>
    <t>CS+SC</t>
  </si>
  <si>
    <t>CD+DC</t>
  </si>
  <si>
    <t>CD+DS+(SC)</t>
  </si>
  <si>
    <t>Total Cost</t>
  </si>
  <si>
    <t>Twelve Flight Constraints</t>
  </si>
  <si>
    <t>Flight</t>
  </si>
  <si>
    <t>Number of crews</t>
  </si>
  <si>
    <t>SD 1</t>
  </si>
  <si>
    <t>SD 2</t>
  </si>
  <si>
    <t>SC 1</t>
  </si>
  <si>
    <t>SC 2</t>
  </si>
  <si>
    <t>DS 1</t>
  </si>
  <si>
    <t>DS 2</t>
  </si>
  <si>
    <t>DC 1</t>
  </si>
  <si>
    <t>DC 2</t>
  </si>
  <si>
    <t>CS 1</t>
  </si>
  <si>
    <t>CS 2</t>
  </si>
  <si>
    <t>CD 1</t>
  </si>
  <si>
    <t>CD 2</t>
  </si>
  <si>
    <t>Scheduling Solver</t>
  </si>
  <si>
    <t>Denver</t>
  </si>
  <si>
    <t>(S=Salt Lake City, D=Denver, C=Chicago, ( )=Back with other company)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</si>
</sst>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[$-409]h:mm\ AM/PM;@"/>
  </numFmts>
  <fonts count="7" x14ac:knownFonts="1">
    <font>
      <sz val="10"/>
      <name val="MS Sans Serif"/>
    </font>
    <font>
      <sz val="8"/>
      <name val="MS Sans Serif"/>
      <family val="2"/>
    </font>
    <font>
      <b/>
      <sz val="8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lightGray">
        <fgColor indexed="13"/>
        <bgColor indexed="47"/>
      </patternFill>
    </fill>
  </fills>
  <borders count="19">
    <border>
      <left/>
      <right/>
      <top/>
      <bottom/>
      <diagonal/>
    </border>
    <border>
      <left style="thick">
        <color indexed="16"/>
      </left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 style="thick">
        <color indexed="16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/>
      <diagonal/>
    </border>
    <border>
      <left style="thick">
        <color indexed="17"/>
      </left>
      <right style="thick">
        <color indexed="17"/>
      </right>
      <top/>
      <bottom/>
      <diagonal/>
    </border>
    <border>
      <left style="thick">
        <color indexed="17"/>
      </left>
      <right style="thick">
        <color indexed="17"/>
      </right>
      <top/>
      <bottom style="thick">
        <color indexed="17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21"/>
      </left>
      <right style="thick">
        <color indexed="21"/>
      </right>
      <top style="thick">
        <color indexed="21"/>
      </top>
      <bottom style="thick">
        <color indexed="64"/>
      </bottom>
      <diagonal/>
    </border>
    <border>
      <left style="thick">
        <color indexed="16"/>
      </left>
      <right style="thick">
        <color indexed="16"/>
      </right>
      <top/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quotePrefix="1" applyFont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5" fontId="4" fillId="0" borderId="0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8" fontId="6" fillId="0" borderId="0" xfId="0" applyNumberFormat="1" applyFont="1" applyFill="1" applyBorder="1" applyAlignment="1"/>
    <xf numFmtId="0" fontId="5" fillId="0" borderId="0" xfId="0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0" fontId="3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3" fillId="0" borderId="10" xfId="0" applyFont="1" applyFill="1" applyBorder="1" applyAlignment="1">
      <alignment horizontal="center"/>
    </xf>
    <xf numFmtId="0" fontId="0" fillId="0" borderId="11" xfId="0" applyFill="1" applyBorder="1"/>
    <xf numFmtId="0" fontId="5" fillId="0" borderId="12" xfId="0" applyFont="1" applyFill="1" applyBorder="1" applyAlignment="1">
      <alignment horizontal="center"/>
    </xf>
    <xf numFmtId="0" fontId="0" fillId="0" borderId="13" xfId="0" applyFill="1" applyBorder="1"/>
    <xf numFmtId="0" fontId="5" fillId="0" borderId="14" xfId="0" quotePrefix="1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164" fontId="6" fillId="0" borderId="15" xfId="0" applyNumberFormat="1" applyFont="1" applyFill="1" applyBorder="1" applyAlignment="1"/>
    <xf numFmtId="0" fontId="0" fillId="0" borderId="16" xfId="0" applyFill="1" applyBorder="1"/>
    <xf numFmtId="0" fontId="5" fillId="0" borderId="12" xfId="0" quotePrefix="1" applyFont="1" applyBorder="1" applyAlignment="1">
      <alignment horizontal="left"/>
    </xf>
    <xf numFmtId="0" fontId="0" fillId="0" borderId="13" xfId="0" applyBorder="1"/>
    <xf numFmtId="0" fontId="4" fillId="0" borderId="12" xfId="0" applyFont="1" applyBorder="1"/>
    <xf numFmtId="0" fontId="5" fillId="0" borderId="12" xfId="0" applyFont="1" applyBorder="1"/>
    <xf numFmtId="0" fontId="5" fillId="0" borderId="14" xfId="0" applyFont="1" applyBorder="1"/>
    <xf numFmtId="0" fontId="4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" fontId="4" fillId="0" borderId="17" xfId="0" applyNumberFormat="1" applyFont="1" applyBorder="1" applyAlignment="1">
      <alignment horizontal="center"/>
    </xf>
    <xf numFmtId="0" fontId="0" fillId="0" borderId="16" xfId="0" applyBorder="1"/>
    <xf numFmtId="0" fontId="2" fillId="0" borderId="12" xfId="0" applyFont="1" applyBorder="1" applyAlignment="1">
      <alignment horizontal="center"/>
    </xf>
    <xf numFmtId="0" fontId="2" fillId="0" borderId="12" xfId="0" quotePrefix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tabSelected="1" workbookViewId="0"/>
  </sheetViews>
  <sheetFormatPr defaultRowHeight="12.75" x14ac:dyDescent="0.2"/>
  <cols>
    <col min="1" max="2" width="12.28515625" customWidth="1"/>
    <col min="3" max="3" width="9.85546875" customWidth="1"/>
  </cols>
  <sheetData>
    <row r="1" spans="1:6" x14ac:dyDescent="0.2">
      <c r="A1" s="4" t="s">
        <v>43</v>
      </c>
      <c r="B1" s="5"/>
      <c r="C1" s="5"/>
      <c r="D1" s="5"/>
      <c r="E1" s="5"/>
      <c r="F1" s="5"/>
    </row>
    <row r="2" spans="1:6" x14ac:dyDescent="0.2">
      <c r="A2" s="4"/>
      <c r="B2" s="5"/>
      <c r="C2" s="5"/>
      <c r="D2" s="5"/>
      <c r="E2" s="5"/>
      <c r="F2" s="5"/>
    </row>
    <row r="3" spans="1:6" ht="15" customHeight="1" thickBot="1" x14ac:dyDescent="0.25">
      <c r="A3" s="5"/>
      <c r="B3" s="5"/>
      <c r="C3" s="5"/>
      <c r="D3" s="5"/>
      <c r="E3" s="5"/>
      <c r="F3" s="5"/>
    </row>
    <row r="4" spans="1:6" ht="21" customHeight="1" thickTop="1" x14ac:dyDescent="0.2">
      <c r="A4" s="18" t="s">
        <v>0</v>
      </c>
      <c r="B4" s="19"/>
      <c r="C4" s="19"/>
      <c r="D4" s="19"/>
      <c r="E4" s="20"/>
    </row>
    <row r="5" spans="1:6" x14ac:dyDescent="0.2">
      <c r="A5" s="21" t="s">
        <v>1</v>
      </c>
      <c r="B5" s="10" t="s">
        <v>2</v>
      </c>
      <c r="C5" s="10" t="s">
        <v>3</v>
      </c>
      <c r="D5" s="42" t="s">
        <v>4</v>
      </c>
      <c r="E5" s="22"/>
    </row>
    <row r="6" spans="1:6" x14ac:dyDescent="0.2">
      <c r="A6" s="23" t="s">
        <v>5</v>
      </c>
      <c r="B6" s="11" t="s">
        <v>44</v>
      </c>
      <c r="C6" s="12">
        <v>0.375</v>
      </c>
      <c r="D6" s="12">
        <v>0.5</v>
      </c>
      <c r="E6" s="24"/>
    </row>
    <row r="7" spans="1:6" x14ac:dyDescent="0.2">
      <c r="A7" s="23" t="s">
        <v>5</v>
      </c>
      <c r="B7" s="11" t="s">
        <v>44</v>
      </c>
      <c r="C7" s="12">
        <v>0.58333333333333337</v>
      </c>
      <c r="D7" s="12">
        <v>0.70833333333333337</v>
      </c>
      <c r="E7" s="24"/>
    </row>
    <row r="8" spans="1:6" x14ac:dyDescent="0.2">
      <c r="A8" s="23" t="s">
        <v>5</v>
      </c>
      <c r="B8" s="11" t="s">
        <v>6</v>
      </c>
      <c r="C8" s="12">
        <v>0.41666666666666669</v>
      </c>
      <c r="D8" s="12">
        <v>0.58333333333333337</v>
      </c>
      <c r="E8" s="24"/>
    </row>
    <row r="9" spans="1:6" x14ac:dyDescent="0.2">
      <c r="A9" s="23" t="s">
        <v>5</v>
      </c>
      <c r="B9" s="11" t="s">
        <v>6</v>
      </c>
      <c r="C9" s="12">
        <v>0.625</v>
      </c>
      <c r="D9" s="12">
        <v>0.79166666666666663</v>
      </c>
      <c r="E9" s="24"/>
    </row>
    <row r="10" spans="1:6" x14ac:dyDescent="0.2">
      <c r="A10" s="23" t="s">
        <v>44</v>
      </c>
      <c r="B10" s="11" t="s">
        <v>5</v>
      </c>
      <c r="C10" s="12">
        <v>0.33333333333333331</v>
      </c>
      <c r="D10" s="12">
        <v>0.45833333333333331</v>
      </c>
      <c r="E10" s="24"/>
    </row>
    <row r="11" spans="1:6" x14ac:dyDescent="0.2">
      <c r="A11" s="23" t="s">
        <v>44</v>
      </c>
      <c r="B11" s="11" t="s">
        <v>5</v>
      </c>
      <c r="C11" s="12">
        <v>0.58333333333333337</v>
      </c>
      <c r="D11" s="12">
        <v>0.70833333333333337</v>
      </c>
      <c r="E11" s="24"/>
    </row>
    <row r="12" spans="1:6" x14ac:dyDescent="0.2">
      <c r="A12" s="23" t="s">
        <v>44</v>
      </c>
      <c r="B12" s="11" t="s">
        <v>6</v>
      </c>
      <c r="C12" s="12">
        <v>0.375</v>
      </c>
      <c r="D12" s="12">
        <v>0.45833333333333331</v>
      </c>
      <c r="E12" s="24"/>
    </row>
    <row r="13" spans="1:6" x14ac:dyDescent="0.2">
      <c r="A13" s="23" t="s">
        <v>44</v>
      </c>
      <c r="B13" s="11" t="s">
        <v>6</v>
      </c>
      <c r="C13" s="12">
        <v>0.625</v>
      </c>
      <c r="D13" s="12">
        <v>0.70833333333333337</v>
      </c>
      <c r="E13" s="24"/>
    </row>
    <row r="14" spans="1:6" x14ac:dyDescent="0.2">
      <c r="A14" s="23" t="s">
        <v>6</v>
      </c>
      <c r="B14" s="11" t="s">
        <v>5</v>
      </c>
      <c r="C14" s="12">
        <v>0.33333333333333331</v>
      </c>
      <c r="D14" s="12">
        <v>0.5</v>
      </c>
      <c r="E14" s="24"/>
    </row>
    <row r="15" spans="1:6" x14ac:dyDescent="0.2">
      <c r="A15" s="23" t="s">
        <v>6</v>
      </c>
      <c r="B15" s="11" t="s">
        <v>5</v>
      </c>
      <c r="C15" s="12">
        <v>0.58333333333333337</v>
      </c>
      <c r="D15" s="12">
        <v>0.75</v>
      </c>
      <c r="E15" s="24"/>
    </row>
    <row r="16" spans="1:6" x14ac:dyDescent="0.2">
      <c r="A16" s="23" t="s">
        <v>6</v>
      </c>
      <c r="B16" s="11" t="s">
        <v>44</v>
      </c>
      <c r="C16" s="12">
        <v>0.41666666666666669</v>
      </c>
      <c r="D16" s="12">
        <v>0.5</v>
      </c>
      <c r="E16" s="24"/>
    </row>
    <row r="17" spans="1:6" ht="13.5" thickBot="1" x14ac:dyDescent="0.25">
      <c r="A17" s="25" t="s">
        <v>6</v>
      </c>
      <c r="B17" s="26" t="s">
        <v>44</v>
      </c>
      <c r="C17" s="27">
        <v>0.66666666666666663</v>
      </c>
      <c r="D17" s="27">
        <v>0.75</v>
      </c>
      <c r="E17" s="28"/>
    </row>
    <row r="18" spans="1:6" ht="19.5" customHeight="1" thickTop="1" thickBot="1" x14ac:dyDescent="0.25">
      <c r="A18" s="6" t="s">
        <v>7</v>
      </c>
      <c r="B18" s="5"/>
      <c r="C18" s="5"/>
      <c r="D18" s="5"/>
      <c r="E18" s="5"/>
    </row>
    <row r="19" spans="1:6" ht="21.75" customHeight="1" thickTop="1" x14ac:dyDescent="0.2">
      <c r="A19" s="18" t="s">
        <v>8</v>
      </c>
      <c r="B19" s="19"/>
      <c r="C19" s="19"/>
      <c r="D19" s="19"/>
      <c r="E19" s="19"/>
      <c r="F19" s="20"/>
    </row>
    <row r="20" spans="1:6" x14ac:dyDescent="0.2">
      <c r="A20" s="29" t="s">
        <v>45</v>
      </c>
      <c r="B20" s="7"/>
      <c r="C20" s="7"/>
      <c r="D20" s="7"/>
      <c r="E20" s="7"/>
      <c r="F20" s="30"/>
    </row>
    <row r="21" spans="1:6" ht="13.5" thickBot="1" x14ac:dyDescent="0.25">
      <c r="A21" s="31"/>
      <c r="B21" s="13" t="s">
        <v>9</v>
      </c>
      <c r="C21" s="14" t="s">
        <v>10</v>
      </c>
      <c r="D21" s="13" t="s">
        <v>11</v>
      </c>
      <c r="E21" s="13" t="s">
        <v>12</v>
      </c>
      <c r="F21" s="30"/>
    </row>
    <row r="22" spans="1:6" ht="13.5" thickTop="1" x14ac:dyDescent="0.2">
      <c r="A22" s="29" t="s">
        <v>13</v>
      </c>
      <c r="B22" s="8">
        <v>6</v>
      </c>
      <c r="C22" s="8">
        <v>2</v>
      </c>
      <c r="D22" s="9">
        <f t="shared" ref="D22:D35" si="0">B22*200+C22*75</f>
        <v>1350</v>
      </c>
      <c r="E22" s="15">
        <v>1</v>
      </c>
      <c r="F22" s="30"/>
    </row>
    <row r="23" spans="1:6" x14ac:dyDescent="0.2">
      <c r="A23" s="32" t="s">
        <v>14</v>
      </c>
      <c r="B23" s="8">
        <v>3</v>
      </c>
      <c r="C23" s="8">
        <v>11</v>
      </c>
      <c r="D23" s="9">
        <f t="shared" si="0"/>
        <v>1425</v>
      </c>
      <c r="E23" s="16">
        <v>0</v>
      </c>
      <c r="F23" s="30"/>
    </row>
    <row r="24" spans="1:6" x14ac:dyDescent="0.2">
      <c r="A24" s="32" t="s">
        <v>15</v>
      </c>
      <c r="B24" s="8">
        <v>5</v>
      </c>
      <c r="C24" s="8">
        <v>10</v>
      </c>
      <c r="D24" s="9">
        <f t="shared" si="0"/>
        <v>1750</v>
      </c>
      <c r="E24" s="16">
        <v>2.2204460492503131E-16</v>
      </c>
      <c r="F24" s="30"/>
    </row>
    <row r="25" spans="1:6" x14ac:dyDescent="0.2">
      <c r="A25" s="32" t="s">
        <v>16</v>
      </c>
      <c r="B25" s="8">
        <v>4</v>
      </c>
      <c r="C25" s="8">
        <v>10</v>
      </c>
      <c r="D25" s="9">
        <f t="shared" si="0"/>
        <v>1550</v>
      </c>
      <c r="E25" s="16">
        <v>0</v>
      </c>
      <c r="F25" s="30"/>
    </row>
    <row r="26" spans="1:6" x14ac:dyDescent="0.2">
      <c r="A26" s="32" t="s">
        <v>17</v>
      </c>
      <c r="B26" s="8">
        <v>6</v>
      </c>
      <c r="C26" s="8">
        <v>5</v>
      </c>
      <c r="D26" s="9">
        <f t="shared" si="0"/>
        <v>1575</v>
      </c>
      <c r="E26" s="16">
        <v>1</v>
      </c>
      <c r="F26" s="30"/>
    </row>
    <row r="27" spans="1:6" x14ac:dyDescent="0.2">
      <c r="A27" s="32" t="s">
        <v>18</v>
      </c>
      <c r="B27" s="8">
        <v>6</v>
      </c>
      <c r="C27" s="8">
        <v>3</v>
      </c>
      <c r="D27" s="9">
        <f t="shared" si="0"/>
        <v>1425</v>
      </c>
      <c r="E27" s="16">
        <v>1</v>
      </c>
      <c r="F27" s="30"/>
    </row>
    <row r="28" spans="1:6" x14ac:dyDescent="0.2">
      <c r="A28" s="32" t="s">
        <v>19</v>
      </c>
      <c r="B28" s="8">
        <v>3</v>
      </c>
      <c r="C28" s="8">
        <v>12</v>
      </c>
      <c r="D28" s="9">
        <f t="shared" si="0"/>
        <v>1500</v>
      </c>
      <c r="E28" s="16">
        <v>0</v>
      </c>
      <c r="F28" s="30"/>
    </row>
    <row r="29" spans="1:6" x14ac:dyDescent="0.2">
      <c r="A29" s="32" t="s">
        <v>20</v>
      </c>
      <c r="B29" s="8">
        <v>7</v>
      </c>
      <c r="C29" s="8">
        <v>7</v>
      </c>
      <c r="D29" s="9">
        <f t="shared" si="0"/>
        <v>1925</v>
      </c>
      <c r="E29" s="16">
        <v>2.2204460492503131E-16</v>
      </c>
      <c r="F29" s="30"/>
    </row>
    <row r="30" spans="1:6" x14ac:dyDescent="0.2">
      <c r="A30" s="32" t="s">
        <v>21</v>
      </c>
      <c r="B30" s="8">
        <v>6</v>
      </c>
      <c r="C30" s="8">
        <v>5</v>
      </c>
      <c r="D30" s="9">
        <f t="shared" si="0"/>
        <v>1575</v>
      </c>
      <c r="E30" s="16">
        <v>1</v>
      </c>
      <c r="F30" s="30"/>
    </row>
    <row r="31" spans="1:6" x14ac:dyDescent="0.2">
      <c r="A31" s="32" t="s">
        <v>22</v>
      </c>
      <c r="B31" s="8">
        <v>4</v>
      </c>
      <c r="C31" s="8">
        <v>5</v>
      </c>
      <c r="D31" s="9">
        <f t="shared" si="0"/>
        <v>1175</v>
      </c>
      <c r="E31" s="16">
        <v>0</v>
      </c>
      <c r="F31" s="30"/>
    </row>
    <row r="32" spans="1:6" x14ac:dyDescent="0.2">
      <c r="A32" s="29" t="s">
        <v>23</v>
      </c>
      <c r="B32" s="8">
        <v>7</v>
      </c>
      <c r="C32" s="8">
        <v>7</v>
      </c>
      <c r="D32" s="9">
        <f t="shared" si="0"/>
        <v>1925</v>
      </c>
      <c r="E32" s="16">
        <v>2.2204460492503131E-16</v>
      </c>
      <c r="F32" s="30"/>
    </row>
    <row r="33" spans="1:6" x14ac:dyDescent="0.2">
      <c r="A33" s="32" t="s">
        <v>24</v>
      </c>
      <c r="B33" s="8">
        <v>8</v>
      </c>
      <c r="C33" s="8">
        <v>3</v>
      </c>
      <c r="D33" s="9">
        <f t="shared" si="0"/>
        <v>1825</v>
      </c>
      <c r="E33" s="16">
        <v>1</v>
      </c>
      <c r="F33" s="30"/>
    </row>
    <row r="34" spans="1:6" x14ac:dyDescent="0.2">
      <c r="A34" s="32" t="s">
        <v>25</v>
      </c>
      <c r="B34" s="8">
        <v>4</v>
      </c>
      <c r="C34" s="8">
        <v>3</v>
      </c>
      <c r="D34" s="9">
        <f t="shared" si="0"/>
        <v>1025</v>
      </c>
      <c r="E34" s="16">
        <v>1</v>
      </c>
      <c r="F34" s="30"/>
    </row>
    <row r="35" spans="1:6" ht="13.5" thickBot="1" x14ac:dyDescent="0.25">
      <c r="A35" s="32" t="s">
        <v>26</v>
      </c>
      <c r="B35" s="8">
        <v>7</v>
      </c>
      <c r="C35" s="8">
        <v>9</v>
      </c>
      <c r="D35" s="9">
        <f t="shared" si="0"/>
        <v>2075</v>
      </c>
      <c r="E35" s="17">
        <v>2.2204460492503131E-16</v>
      </c>
      <c r="F35" s="30"/>
    </row>
    <row r="36" spans="1:6" ht="14.25" thickTop="1" thickBot="1" x14ac:dyDescent="0.25">
      <c r="A36" s="33"/>
      <c r="B36" s="34"/>
      <c r="C36" s="35" t="s">
        <v>27</v>
      </c>
      <c r="D36" s="36">
        <f>SUMPRODUCT(D22:D35,E22:E35)</f>
        <v>8775</v>
      </c>
      <c r="E36" s="34"/>
      <c r="F36" s="37"/>
    </row>
    <row r="37" spans="1:6" ht="18" customHeight="1" thickTop="1" thickBot="1" x14ac:dyDescent="0.25"/>
    <row r="38" spans="1:6" ht="20.25" customHeight="1" thickTop="1" x14ac:dyDescent="0.2">
      <c r="A38" s="18" t="s">
        <v>28</v>
      </c>
      <c r="B38" s="19"/>
      <c r="C38" s="20"/>
    </row>
    <row r="39" spans="1:6" ht="13.5" thickBot="1" x14ac:dyDescent="0.25">
      <c r="A39" s="38" t="s">
        <v>29</v>
      </c>
      <c r="B39" s="1" t="s">
        <v>30</v>
      </c>
      <c r="C39" s="30"/>
    </row>
    <row r="40" spans="1:6" ht="13.5" thickTop="1" x14ac:dyDescent="0.2">
      <c r="A40" s="39" t="s">
        <v>31</v>
      </c>
      <c r="B40" s="2">
        <f>E22+E23+E24</f>
        <v>1.0000000000000002</v>
      </c>
      <c r="C40" s="30"/>
    </row>
    <row r="41" spans="1:6" x14ac:dyDescent="0.2">
      <c r="A41" s="38" t="s">
        <v>32</v>
      </c>
      <c r="B41" s="3">
        <f>E27+E32</f>
        <v>1.0000000000000002</v>
      </c>
      <c r="C41" s="30"/>
    </row>
    <row r="42" spans="1:6" x14ac:dyDescent="0.2">
      <c r="A42" s="38" t="s">
        <v>33</v>
      </c>
      <c r="B42" s="3">
        <f>E25+E26</f>
        <v>1</v>
      </c>
      <c r="C42" s="30"/>
    </row>
    <row r="43" spans="1:6" x14ac:dyDescent="0.2">
      <c r="A43" s="38" t="s">
        <v>34</v>
      </c>
      <c r="B43" s="3">
        <f>E29+E33</f>
        <v>1.0000000000000002</v>
      </c>
      <c r="C43" s="30"/>
    </row>
    <row r="44" spans="1:6" x14ac:dyDescent="0.2">
      <c r="A44" s="38" t="s">
        <v>35</v>
      </c>
      <c r="B44" s="3">
        <f>E27+E28+E29</f>
        <v>1.0000000000000002</v>
      </c>
      <c r="C44" s="30"/>
    </row>
    <row r="45" spans="1:6" x14ac:dyDescent="0.2">
      <c r="A45" s="38" t="s">
        <v>36</v>
      </c>
      <c r="B45" s="3">
        <f>E22+E35</f>
        <v>1.0000000000000002</v>
      </c>
      <c r="C45" s="30"/>
    </row>
    <row r="46" spans="1:6" x14ac:dyDescent="0.2">
      <c r="A46" s="38" t="s">
        <v>37</v>
      </c>
      <c r="B46" s="3">
        <f>E30+E31</f>
        <v>1</v>
      </c>
      <c r="C46" s="30"/>
    </row>
    <row r="47" spans="1:6" x14ac:dyDescent="0.2">
      <c r="A47" s="38" t="s">
        <v>38</v>
      </c>
      <c r="B47" s="3">
        <f>E24+E34</f>
        <v>1.0000000000000002</v>
      </c>
      <c r="C47" s="30"/>
    </row>
    <row r="48" spans="1:6" x14ac:dyDescent="0.2">
      <c r="A48" s="38" t="s">
        <v>39</v>
      </c>
      <c r="B48" s="3">
        <f>E32+E33</f>
        <v>1.0000000000000002</v>
      </c>
      <c r="C48" s="30"/>
    </row>
    <row r="49" spans="1:3" x14ac:dyDescent="0.2">
      <c r="A49" s="38" t="s">
        <v>40</v>
      </c>
      <c r="B49" s="3">
        <f>E30</f>
        <v>1</v>
      </c>
      <c r="C49" s="30"/>
    </row>
    <row r="50" spans="1:3" x14ac:dyDescent="0.2">
      <c r="A50" s="38" t="s">
        <v>41</v>
      </c>
      <c r="B50" s="3">
        <f>E34+E35</f>
        <v>1.0000000000000002</v>
      </c>
      <c r="C50" s="30"/>
    </row>
    <row r="51" spans="1:3" ht="13.5" thickBot="1" x14ac:dyDescent="0.25">
      <c r="A51" s="40" t="s">
        <v>42</v>
      </c>
      <c r="B51" s="41">
        <f>E31+E26</f>
        <v>1</v>
      </c>
      <c r="C51" s="37"/>
    </row>
    <row r="52" spans="1:3" ht="13.5" thickTop="1" x14ac:dyDescent="0.2"/>
  </sheetData>
  <phoneticPr fontId="1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Crew Schedule</vt:lpstr>
      <vt:lpstr>Crews_on_flight</vt:lpstr>
      <vt:lpstr>Rotation_decisions</vt:lpstr>
      <vt:lpstr>'Crew Schedule'!Total_cost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amyphill</dc:creator>
  <cp:lastModifiedBy>laser</cp:lastModifiedBy>
  <dcterms:created xsi:type="dcterms:W3CDTF">2004-08-28T02:12:16Z</dcterms:created>
  <dcterms:modified xsi:type="dcterms:W3CDTF">2012-12-03T17:15:16Z</dcterms:modified>
</cp:coreProperties>
</file>